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785" yWindow="-210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A13" i="1"/>
  <c r="Z13"/>
  <c r="W13"/>
  <c r="Z12"/>
  <c r="AA12"/>
  <c r="Z21"/>
  <c r="AA21"/>
  <c r="AA11"/>
  <c r="Z11"/>
  <c r="W11"/>
  <c r="AF13" l="1"/>
  <c r="AF11"/>
  <c r="AF21"/>
  <c r="AF12"/>
</calcChain>
</file>

<file path=xl/sharedStrings.xml><?xml version="1.0" encoding="utf-8"?>
<sst xmlns="http://schemas.openxmlformats.org/spreadsheetml/2006/main" count="188" uniqueCount="144">
  <si>
    <t xml:space="preserve">ΤΣΑΚΑΛΙΔΟΥ </t>
  </si>
  <si>
    <t>ΜΑΡΙΑ</t>
  </si>
  <si>
    <t>Οχι</t>
  </si>
  <si>
    <t>ΦΛΩΡΟΣ</t>
  </si>
  <si>
    <t>ΓΕΩΡΓΙΟΣ</t>
  </si>
  <si>
    <t>11</t>
  </si>
  <si>
    <t>ΜΑΡΤΣΟΠΟΥΛΟΥ</t>
  </si>
  <si>
    <t>ΕΥΓΕΝΙΑ</t>
  </si>
  <si>
    <t>Ναι</t>
  </si>
  <si>
    <t>14</t>
  </si>
  <si>
    <t>ΝΙΡΑΚΗΣ</t>
  </si>
  <si>
    <t>ΗΡΑΚΛΗΣ</t>
  </si>
  <si>
    <t>10</t>
  </si>
  <si>
    <t>ΑΝΔΡΕΑΣ</t>
  </si>
  <si>
    <t>16</t>
  </si>
  <si>
    <t>ΠΑΠΑΘΑΝΑΣΙΟΥ</t>
  </si>
  <si>
    <t xml:space="preserve">ΓΕΩΡΓΙΑ </t>
  </si>
  <si>
    <t>1</t>
  </si>
  <si>
    <t xml:space="preserve">ΑΛΕΞΑΝΔΡΟΠΟΥΛΟΥ </t>
  </si>
  <si>
    <t>ΑΝΔΡΙΑΝΝΑ</t>
  </si>
  <si>
    <t xml:space="preserve">ΣΑΧΠΑΖΙΔΟΥ </t>
  </si>
  <si>
    <t xml:space="preserve">ΦΛΩΡΟΥ </t>
  </si>
  <si>
    <t>ΑΙΚΑΤΕΡΙΝΗ</t>
  </si>
  <si>
    <t>6</t>
  </si>
  <si>
    <t>ΙΑΤΡΙΔΗΣ</t>
  </si>
  <si>
    <t>ΠΕΤΡΟΣ</t>
  </si>
  <si>
    <t>9</t>
  </si>
  <si>
    <t>ΚΡΟΥΣΤΑΛΗΣ</t>
  </si>
  <si>
    <t>ΑΘΑΝΑΣΙΟΣ</t>
  </si>
  <si>
    <t>2</t>
  </si>
  <si>
    <t xml:space="preserve">ΑΠΟΣΤΟΛΑΚΟΥΔΗ </t>
  </si>
  <si>
    <t xml:space="preserve">ΔΗΜΗΤΡΑ </t>
  </si>
  <si>
    <t>ΧΡΙΣΤΟΦΟΡΙΔΟΥ</t>
  </si>
  <si>
    <t>ΣΟΦΙΑ</t>
  </si>
  <si>
    <t>ΒΛΑΧΟΥ</t>
  </si>
  <si>
    <t>ΜΙΚΕΛΑ</t>
  </si>
  <si>
    <t>ΚΑΡΑΓΕΩΡΓΟΥ</t>
  </si>
  <si>
    <t>ΒΑΝΕΣΑ</t>
  </si>
  <si>
    <t>3</t>
  </si>
  <si>
    <t>4</t>
  </si>
  <si>
    <t>5</t>
  </si>
  <si>
    <t>7</t>
  </si>
  <si>
    <t>8</t>
  </si>
  <si>
    <t>12</t>
  </si>
  <si>
    <t>13</t>
  </si>
  <si>
    <t>15</t>
  </si>
  <si>
    <t xml:space="preserve">ΜΑΡΓΑΡΙΤΑ </t>
  </si>
  <si>
    <t xml:space="preserve">ΤΣΙΓΓΑ </t>
  </si>
  <si>
    <t>ΛΙΓΕΡΗ</t>
  </si>
  <si>
    <t>ΧΡΗΣΤΟΣ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</si>
  <si>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</si>
  <si>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</si>
  <si>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</si>
  <si>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</si>
  <si>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</si>
  <si>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</si>
  <si>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</si>
  <si>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</si>
  <si>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</si>
  <si>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</si>
  <si>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</si>
  <si>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</si>
  <si>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</si>
  <si>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</si>
  <si>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</si>
  <si>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</si>
  <si>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</si>
  <si>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</si>
  <si>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t>Α.Μ.</t>
  </si>
  <si>
    <t>ΕΠΩΝΥΜΟ</t>
  </si>
  <si>
    <t>ΟΝΟΜΑ</t>
  </si>
  <si>
    <t>ΟΝΟΜΑ ΠΑΤΡΟΣ</t>
  </si>
  <si>
    <t>ΠΡΟΣΛΗΨΗ ΠΡΟΣΩΠΙΚΟΥ ΜΕ ΣΥΜΒΑΣΗ ΟΡΙΣΜΕΝΟΥ ΧΡΟΝΟΥ</t>
  </si>
  <si>
    <t>Ανακοίνωση :</t>
  </si>
  <si>
    <t>ΠΙΝΑΚΑΣ ΚΑΤΑΤΑΞΗΣ &amp; ΒΑΘΜΟΛΟΓΙΑΣ</t>
  </si>
  <si>
    <t>ΥΠΟΨΗΦΙΩΝ ΚΑΤΗΓΟΡΙΑΣ ΠΕ</t>
  </si>
  <si>
    <t>17</t>
  </si>
  <si>
    <t>18</t>
  </si>
  <si>
    <t>ΝΑΙ</t>
  </si>
  <si>
    <t>ΚΩΝΣΤΑΝΤΙΝΟΣ</t>
  </si>
  <si>
    <t>ΑΕ203105</t>
  </si>
  <si>
    <t>ΒΑΣΙΛΕΙΟΣ</t>
  </si>
  <si>
    <t>ΑΗ878674</t>
  </si>
  <si>
    <t xml:space="preserve">ΛΕΩΝΙΔΗΣ </t>
  </si>
  <si>
    <t>ΚΥΡΙΑΚΟΣ</t>
  </si>
  <si>
    <t>ΑΚ875035</t>
  </si>
  <si>
    <t>ΑΜ755922</t>
  </si>
  <si>
    <t>Μ284162</t>
  </si>
  <si>
    <t>ΘΕΟΦΥΛΑΚΤΟΣ</t>
  </si>
  <si>
    <t>ΑΒ697164</t>
  </si>
  <si>
    <t>Χ376386</t>
  </si>
  <si>
    <t>ΙΩΑΝΝΗΣ</t>
  </si>
  <si>
    <t>ΑΒ432566</t>
  </si>
  <si>
    <t>Τ233425</t>
  </si>
  <si>
    <t>ΘΕΟΦΙΛΟΣ</t>
  </si>
  <si>
    <t>Χ369801</t>
  </si>
  <si>
    <t>ΑΗ651461</t>
  </si>
  <si>
    <t>ΔΙΟΝΥΣΙΟΣ</t>
  </si>
  <si>
    <t>ΑΜ523134</t>
  </si>
  <si>
    <t>ΑΑ151129</t>
  </si>
  <si>
    <t xml:space="preserve">ΖΗΣΗΣ </t>
  </si>
  <si>
    <t>ΑΑ925344</t>
  </si>
  <si>
    <t>Π793062</t>
  </si>
  <si>
    <t>Τ222650</t>
  </si>
  <si>
    <t>ΣΤΕΡΓΙΟΣ</t>
  </si>
  <si>
    <t>ΑΚ325288</t>
  </si>
  <si>
    <t>ΘΕΟΔΩΡΟΣ</t>
  </si>
  <si>
    <t>ΑΝ267190</t>
  </si>
  <si>
    <t>ΚΩΔΙΚΟΣ ΘΕΣΗΣ : 107 ΚΑΒΑΛΑ</t>
  </si>
  <si>
    <t>Φορέας : ΥΠΑΑΤ</t>
  </si>
  <si>
    <t xml:space="preserve">Υπηρεσία :  Δ/νση  ΚΤΗΝΙΑΤΡΙΚΟ ΚΕΝΤΡΟ ΘΕΣΣΑΛΟΝΙΚΗΣ                                               </t>
  </si>
  <si>
    <t xml:space="preserve">Έδρα Υπηρεσίας : ΘΕΣΣΑΛΟΝΙΚΗ </t>
  </si>
  <si>
    <t>Διάρκεια Σύμβασης :  8 μήνες</t>
  </si>
  <si>
    <t xml:space="preserve">ΚΩΛΥΜΑ 8ΜΗΝΗΣ ΑΠΑΣΧΟΛΗΣΗΣ </t>
  </si>
  <si>
    <t xml:space="preserve"> ΕΝΤΟΠΙΟΤΗΤΑ</t>
  </si>
  <si>
    <t>ΚΥΡΙΑ ΠΡΟΣΟΝΤΑ(1) / ΣΕΙΡΑ ΕΠΙΚΟΥΡΙΑΣ</t>
  </si>
  <si>
    <t>ΑΡΙΘΜ.
 ΤΑΥΤΟΤ.</t>
  </si>
  <si>
    <t>ΚΡΙΤΗΡΙΑ</t>
  </si>
  <si>
    <t>ΒΑΘΜΟΛΟΓΙΑ</t>
  </si>
  <si>
    <t>(1)</t>
  </si>
  <si>
    <t xml:space="preserve"> (2)</t>
  </si>
  <si>
    <t>(3)</t>
  </si>
  <si>
    <t xml:space="preserve"> (4 ή 5)</t>
  </si>
  <si>
    <t>(6)</t>
  </si>
  <si>
    <t>(7)</t>
  </si>
  <si>
    <t>(8)</t>
  </si>
  <si>
    <t>(9)</t>
  </si>
  <si>
    <t>(10)</t>
  </si>
  <si>
    <t>Υπ' αριθμ. Σ.Ο.Χ. : 1/2017</t>
  </si>
  <si>
    <t xml:space="preserve">Ειδικότητα :  ΠΕ ΚΤΗΝΙΑΤΡΩΝ 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</si>
  <si>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</si>
  <si>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</si>
  <si>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rFont val="Arial Greek"/>
        <charset val="161"/>
      </rPr>
      <t xml:space="preserve">  ΕΝΤΟΠΙΟΤΗΤΑ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</si>
  <si>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</si>
  <si>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t>Σειρά Κατάταξης</t>
  </si>
  <si>
    <t xml:space="preserve">ΜΗΧΑΗΛΙΔΟΥ </t>
  </si>
  <si>
    <t xml:space="preserve">ΔΗΜΗΤΡΑΚΟΠΟΥΛΟΣ </t>
  </si>
  <si>
    <t>ΣΥΜΕΩΝΙΔΗΣ</t>
  </si>
  <si>
    <t>ΦΩΤΙΟΣ</t>
  </si>
  <si>
    <t>ΠΑΥΛΟΣ</t>
  </si>
  <si>
    <t>ΑΒ738412</t>
  </si>
  <si>
    <t>-</t>
  </si>
  <si>
    <t>19</t>
  </si>
  <si>
    <t>ΕΠΑΝΑΛΗΨΗ ΣΤΟ ΟΡΘΟ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</si>
</sst>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.0"/>
  </numFmts>
  <fonts count="25">
    <font>
      <sz val="11"/>
      <color theme="1"/>
      <name val="Calibri"/>
      <family val="2"/>
      <charset val="161"/>
      <scheme val="minor"/>
    </font>
    <font>
      <sz val="9"/>
      <name val="Arial Greek"/>
      <charset val="161"/>
    </font>
    <font>
      <sz val="7"/>
      <color indexed="12"/>
      <name val="Arial Greek"/>
      <charset val="161"/>
    </font>
    <font>
      <b/>
      <sz val="7"/>
      <color indexed="10"/>
      <name val="Arial Greek"/>
      <charset val="161"/>
    </font>
    <font>
      <b/>
      <sz val="6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12"/>
      <name val="Calibri"/>
      <family val="2"/>
      <charset val="161"/>
      <scheme val="minor"/>
    </font>
    <font>
      <i/>
      <sz val="11"/>
      <color indexed="12"/>
      <name val="Calibri"/>
      <family val="2"/>
      <charset val="161"/>
      <scheme val="minor"/>
    </font>
    <font>
      <b/>
      <sz val="9"/>
      <color indexed="48"/>
      <name val="Arial Greek"/>
      <charset val="161"/>
    </font>
    <font>
      <b/>
      <sz val="8"/>
      <color indexed="12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  <font>
      <b/>
      <sz val="9"/>
      <color indexed="48"/>
      <name val="Calibri"/>
      <family val="2"/>
      <charset val="161"/>
      <scheme val="minor"/>
    </font>
    <font>
      <sz val="11"/>
      <color rgb="FF002060"/>
      <name val="Calibri"/>
      <family val="2"/>
      <charset val="161"/>
      <scheme val="minor"/>
    </font>
    <font>
      <sz val="11"/>
      <color theme="3" tint="0.39997558519241921"/>
      <name val="Calibri"/>
      <family val="2"/>
      <charset val="161"/>
      <scheme val="minor"/>
    </font>
    <font>
      <sz val="9"/>
      <color indexed="12"/>
      <name val="Arial Greek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7" fillId="0" borderId="8" xfId="0" applyFont="1" applyFill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Protection="1">
      <protection locked="0"/>
    </xf>
    <xf numFmtId="2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 applyProtection="1"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1" fontId="11" fillId="3" borderId="1" xfId="0" applyNumberFormat="1" applyFont="1" applyFill="1" applyBorder="1" applyAlignment="1" applyProtection="1">
      <alignment horizontal="center"/>
    </xf>
    <xf numFmtId="1" fontId="11" fillId="0" borderId="1" xfId="0" applyNumberFormat="1" applyFont="1" applyFill="1" applyBorder="1" applyAlignment="1" applyProtection="1">
      <alignment horizontal="center"/>
    </xf>
    <xf numFmtId="2" fontId="11" fillId="3" borderId="1" xfId="0" applyNumberFormat="1" applyFont="1" applyFill="1" applyBorder="1" applyAlignment="1" applyProtection="1">
      <alignment horizontal="center"/>
    </xf>
    <xf numFmtId="1" fontId="11" fillId="4" borderId="1" xfId="0" applyNumberFormat="1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  <xf numFmtId="1" fontId="11" fillId="5" borderId="1" xfId="0" applyNumberFormat="1" applyFont="1" applyFill="1" applyBorder="1" applyAlignment="1" applyProtection="1">
      <alignment horizontal="center"/>
    </xf>
    <xf numFmtId="4" fontId="11" fillId="5" borderId="1" xfId="0" applyNumberFormat="1" applyFont="1" applyFill="1" applyBorder="1" applyAlignment="1" applyProtection="1">
      <alignment horizontal="center"/>
    </xf>
    <xf numFmtId="0" fontId="11" fillId="6" borderId="1" xfId="0" applyFont="1" applyFill="1" applyBorder="1" applyAlignment="1" applyProtection="1">
      <alignment horizontal="center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0" fontId="12" fillId="7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9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/>
    </xf>
    <xf numFmtId="1" fontId="12" fillId="7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164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1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2" fillId="0" borderId="1" xfId="0" applyFont="1" applyFill="1" applyBorder="1" applyAlignment="1">
      <alignment horizontal="center"/>
    </xf>
    <xf numFmtId="49" fontId="11" fillId="8" borderId="1" xfId="0" applyNumberFormat="1" applyFont="1" applyFill="1" applyBorder="1" applyAlignment="1" applyProtection="1">
      <protection locked="0"/>
    </xf>
    <xf numFmtId="0" fontId="0" fillId="8" borderId="1" xfId="0" applyFont="1" applyFill="1" applyBorder="1"/>
    <xf numFmtId="0" fontId="0" fillId="8" borderId="1" xfId="0" applyFill="1" applyBorder="1"/>
    <xf numFmtId="0" fontId="12" fillId="8" borderId="1" xfId="0" applyFont="1" applyFill="1" applyBorder="1" applyAlignment="1" applyProtection="1">
      <alignment horizontal="center"/>
      <protection locked="0"/>
    </xf>
    <xf numFmtId="1" fontId="12" fillId="8" borderId="1" xfId="0" applyNumberFormat="1" applyFont="1" applyFill="1" applyBorder="1" applyAlignment="1" applyProtection="1">
      <alignment horizontal="center"/>
      <protection locked="0"/>
    </xf>
    <xf numFmtId="0" fontId="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1" fillId="8" borderId="1" xfId="0" applyFont="1" applyFill="1" applyBorder="1" applyAlignment="1" applyProtection="1">
      <alignment horizontal="center"/>
    </xf>
    <xf numFmtId="165" fontId="0" fillId="8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 applyProtection="1">
      <protection locked="0"/>
    </xf>
    <xf numFmtId="164" fontId="12" fillId="7" borderId="1" xfId="0" applyNumberFormat="1" applyFont="1" applyFill="1" applyBorder="1" applyAlignment="1" applyProtection="1">
      <alignment horizontal="center"/>
      <protection locked="0"/>
    </xf>
    <xf numFmtId="1" fontId="13" fillId="7" borderId="1" xfId="0" applyNumberFormat="1" applyFont="1" applyFill="1" applyBorder="1" applyAlignment="1" applyProtection="1">
      <alignment horizontal="center"/>
      <protection locked="0"/>
    </xf>
    <xf numFmtId="1" fontId="11" fillId="7" borderId="1" xfId="0" applyNumberFormat="1" applyFont="1" applyFill="1" applyBorder="1" applyAlignment="1" applyProtection="1">
      <alignment horizontal="center"/>
    </xf>
    <xf numFmtId="2" fontId="11" fillId="7" borderId="1" xfId="0" applyNumberFormat="1" applyFont="1" applyFill="1" applyBorder="1" applyAlignment="1" applyProtection="1">
      <alignment horizontal="center"/>
    </xf>
    <xf numFmtId="0" fontId="11" fillId="7" borderId="1" xfId="0" applyFont="1" applyFill="1" applyBorder="1" applyAlignment="1" applyProtection="1">
      <alignment horizontal="center"/>
    </xf>
    <xf numFmtId="4" fontId="11" fillId="7" borderId="1" xfId="0" applyNumberFormat="1" applyFont="1" applyFill="1" applyBorder="1" applyAlignment="1" applyProtection="1">
      <alignment horizontal="center"/>
    </xf>
    <xf numFmtId="2" fontId="23" fillId="7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49" fontId="7" fillId="0" borderId="0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left" vertical="top"/>
      <protection locked="0"/>
    </xf>
    <xf numFmtId="0" fontId="8" fillId="0" borderId="3" xfId="0" applyFont="1" applyFill="1" applyBorder="1" applyAlignment="1" applyProtection="1">
      <alignment horizontal="left" vertical="top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2" borderId="19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5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5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2" borderId="14" xfId="0" applyFont="1" applyFill="1" applyBorder="1" applyAlignment="1" applyProtection="1">
      <alignment horizontal="center" vertical="center" textRotation="90" wrapText="1"/>
      <protection locked="0"/>
    </xf>
    <xf numFmtId="0" fontId="14" fillId="2" borderId="15" xfId="0" applyFont="1" applyFill="1" applyBorder="1" applyAlignment="1" applyProtection="1">
      <alignment horizontal="center" vertical="center" textRotation="90" wrapText="1"/>
      <protection locked="0"/>
    </xf>
    <xf numFmtId="0" fontId="14" fillId="2" borderId="18" xfId="0" applyFont="1" applyFill="1" applyBorder="1" applyAlignment="1" applyProtection="1">
      <alignment horizontal="center" vertical="center" textRotation="90" wrapText="1"/>
      <protection locked="0"/>
    </xf>
    <xf numFmtId="0" fontId="14" fillId="2" borderId="12" xfId="0" applyFont="1" applyFill="1" applyBorder="1" applyAlignment="1" applyProtection="1">
      <alignment horizontal="center" vertical="center" textRotation="90" wrapText="1"/>
      <protection locked="0"/>
    </xf>
    <xf numFmtId="0" fontId="14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2" borderId="19" xfId="0" applyFont="1" applyFill="1" applyBorder="1" applyAlignment="1" applyProtection="1">
      <alignment horizontal="center" vertical="center" textRotation="90" wrapText="1"/>
      <protection locked="0"/>
    </xf>
    <xf numFmtId="49" fontId="21" fillId="2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2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1" fillId="2" borderId="19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1" fontId="16" fillId="5" borderId="12" xfId="0" applyNumberFormat="1" applyFont="1" applyFill="1" applyBorder="1" applyAlignment="1" applyProtection="1">
      <alignment horizontal="center" vertical="center" textRotation="90" wrapText="1"/>
      <protection locked="0"/>
    </xf>
    <xf numFmtId="1" fontId="16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6" fillId="5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19" fillId="5" borderId="16" xfId="0" applyNumberFormat="1" applyFont="1" applyFill="1" applyBorder="1" applyAlignment="1" applyProtection="1">
      <alignment horizontal="center" vertical="center" textRotation="90"/>
      <protection locked="0"/>
    </xf>
    <xf numFmtId="4" fontId="19" fillId="5" borderId="17" xfId="0" applyNumberFormat="1" applyFont="1" applyFill="1" applyBorder="1" applyAlignment="1" applyProtection="1">
      <alignment horizontal="center" vertical="center" textRotation="90"/>
      <protection locked="0"/>
    </xf>
    <xf numFmtId="4" fontId="19" fillId="5" borderId="20" xfId="0" applyNumberFormat="1" applyFont="1" applyFill="1" applyBorder="1" applyAlignment="1" applyProtection="1">
      <alignment horizontal="center" vertical="center" textRotation="90"/>
      <protection locked="0"/>
    </xf>
    <xf numFmtId="0" fontId="1" fillId="6" borderId="6" xfId="0" applyFont="1" applyFill="1" applyBorder="1" applyAlignment="1" applyProtection="1">
      <alignment horizontal="center" vertical="center" textRotation="90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13" xfId="0" applyFont="1" applyFill="1" applyBorder="1" applyAlignment="1" applyProtection="1">
      <alignment horizontal="center" vertical="center" textRotation="90" wrapText="1"/>
      <protection locked="0"/>
    </xf>
    <xf numFmtId="0" fontId="5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13" xfId="0" applyFont="1" applyFill="1" applyBorder="1" applyAlignment="1" applyProtection="1">
      <alignment horizontal="center" vertical="center" textRotation="90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16" fillId="5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6" fillId="5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"/>
  <sheetViews>
    <sheetView tabSelected="1" workbookViewId="0">
      <selection activeCell="X4" sqref="X4"/>
    </sheetView>
  </sheetViews>
  <sheetFormatPr defaultRowHeight="15"/>
  <cols>
    <col min="2" max="2" width="18.5703125" bestFit="1" customWidth="1"/>
    <col min="3" max="3" width="12" bestFit="1" customWidth="1"/>
    <col min="4" max="4" width="15.28515625" bestFit="1" customWidth="1"/>
    <col min="5" max="5" width="10" bestFit="1" customWidth="1"/>
    <col min="10" max="10" width="9.140625" style="19"/>
    <col min="18" max="26" width="9.140625" style="19"/>
  </cols>
  <sheetData>
    <row r="1" spans="1:35">
      <c r="A1" s="5"/>
      <c r="B1" s="79" t="s">
        <v>109</v>
      </c>
      <c r="C1" s="80"/>
      <c r="D1" s="80"/>
      <c r="E1" s="6"/>
      <c r="F1" s="81" t="s">
        <v>72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9"/>
      <c r="V1" s="45"/>
      <c r="W1" s="84" t="s">
        <v>73</v>
      </c>
      <c r="X1" s="84"/>
      <c r="Y1" s="84"/>
      <c r="Z1" s="9"/>
      <c r="AD1" s="7"/>
      <c r="AE1" s="7"/>
      <c r="AF1" s="7"/>
      <c r="AG1" s="7"/>
      <c r="AH1" s="8"/>
      <c r="AI1" s="9"/>
    </row>
    <row r="2" spans="1:35">
      <c r="A2" s="10"/>
      <c r="B2" s="82" t="s">
        <v>110</v>
      </c>
      <c r="C2" s="83"/>
      <c r="D2" s="83"/>
      <c r="E2" s="11"/>
      <c r="F2" s="85" t="s">
        <v>74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9"/>
      <c r="V2" s="86" t="s">
        <v>128</v>
      </c>
      <c r="W2" s="86"/>
      <c r="X2" s="86"/>
      <c r="Y2" s="86"/>
      <c r="Z2" s="86"/>
      <c r="AA2" s="78"/>
      <c r="AB2" s="78"/>
      <c r="AC2" s="78"/>
      <c r="AD2" s="7"/>
      <c r="AE2" s="7"/>
      <c r="AF2" s="7"/>
      <c r="AG2" s="7"/>
      <c r="AH2" s="8"/>
      <c r="AI2" s="9"/>
    </row>
    <row r="3" spans="1:35">
      <c r="A3" s="12"/>
      <c r="B3" s="82" t="s">
        <v>111</v>
      </c>
      <c r="C3" s="83"/>
      <c r="D3" s="83"/>
      <c r="E3" s="11"/>
      <c r="F3" s="87" t="s">
        <v>75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13"/>
      <c r="V3" s="13"/>
      <c r="W3" s="13"/>
      <c r="X3" s="13"/>
      <c r="Y3" s="13"/>
      <c r="Z3" s="13"/>
      <c r="AA3" s="13"/>
      <c r="AB3" s="14"/>
      <c r="AC3" s="7"/>
      <c r="AD3" s="7"/>
      <c r="AE3" s="7"/>
      <c r="AF3" s="7"/>
      <c r="AG3" s="7"/>
      <c r="AH3" s="8"/>
      <c r="AI3" s="9"/>
    </row>
    <row r="4" spans="1:35" ht="15.75" thickBot="1">
      <c r="A4" s="12"/>
      <c r="B4" s="88" t="s">
        <v>112</v>
      </c>
      <c r="C4" s="89"/>
      <c r="D4" s="89"/>
      <c r="E4" s="15"/>
      <c r="F4" s="90" t="s">
        <v>108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13"/>
      <c r="V4" s="13"/>
      <c r="W4" s="13"/>
      <c r="X4" s="132" t="s">
        <v>143</v>
      </c>
      <c r="Y4" s="13"/>
      <c r="Z4" s="13"/>
      <c r="AA4" s="13"/>
      <c r="AB4" s="14"/>
      <c r="AC4" s="7"/>
      <c r="AD4" s="7"/>
      <c r="AE4" s="7"/>
      <c r="AF4" s="7"/>
      <c r="AG4" s="7"/>
      <c r="AH4" s="8"/>
      <c r="AI4" s="9"/>
    </row>
    <row r="5" spans="1:35" ht="16.5" customHeight="1" thickBot="1">
      <c r="A5" s="12"/>
      <c r="B5" s="16"/>
      <c r="C5" s="16"/>
      <c r="D5" s="16"/>
      <c r="E5" s="16"/>
      <c r="F5" s="92" t="s">
        <v>129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46"/>
      <c r="V5" s="18"/>
      <c r="W5" s="18"/>
      <c r="X5" s="18"/>
      <c r="Y5" s="18"/>
      <c r="Z5" s="18"/>
      <c r="AA5" s="16"/>
      <c r="AB5" s="17"/>
      <c r="AC5" s="7"/>
      <c r="AD5" s="7"/>
      <c r="AE5" s="7"/>
      <c r="AF5" s="7"/>
      <c r="AG5" s="7"/>
      <c r="AH5" s="8"/>
      <c r="AI5" s="18"/>
    </row>
    <row r="6" spans="1:35">
      <c r="A6" s="104" t="s">
        <v>68</v>
      </c>
      <c r="B6" s="107" t="s">
        <v>69</v>
      </c>
      <c r="C6" s="107" t="s">
        <v>70</v>
      </c>
      <c r="D6" s="110" t="s">
        <v>71</v>
      </c>
      <c r="E6" s="107" t="s">
        <v>116</v>
      </c>
      <c r="F6" s="113"/>
      <c r="G6" s="95" t="s">
        <v>113</v>
      </c>
      <c r="H6" s="95" t="s">
        <v>114</v>
      </c>
      <c r="I6" s="98" t="s">
        <v>115</v>
      </c>
      <c r="J6" s="93" t="s">
        <v>117</v>
      </c>
      <c r="K6" s="93"/>
      <c r="L6" s="93"/>
      <c r="M6" s="93"/>
      <c r="N6" s="93"/>
      <c r="O6" s="93"/>
      <c r="P6" s="93"/>
      <c r="Q6" s="93"/>
      <c r="R6" s="93"/>
      <c r="S6" s="94" t="s">
        <v>118</v>
      </c>
      <c r="T6" s="94"/>
      <c r="U6" s="94"/>
      <c r="V6" s="94"/>
      <c r="W6" s="94"/>
      <c r="X6" s="94"/>
      <c r="Y6" s="94"/>
      <c r="Z6" s="94"/>
      <c r="AA6" s="94"/>
      <c r="AB6" s="94"/>
      <c r="AC6" s="129" t="s">
        <v>130</v>
      </c>
      <c r="AD6" s="101" t="s">
        <v>131</v>
      </c>
      <c r="AE6" s="116" t="s">
        <v>132</v>
      </c>
      <c r="AF6" s="119" t="s">
        <v>133</v>
      </c>
      <c r="AG6" s="122" t="s">
        <v>134</v>
      </c>
    </row>
    <row r="7" spans="1:35" ht="114" customHeight="1">
      <c r="A7" s="105"/>
      <c r="B7" s="108"/>
      <c r="C7" s="108"/>
      <c r="D7" s="111"/>
      <c r="E7" s="108"/>
      <c r="F7" s="114"/>
      <c r="G7" s="96"/>
      <c r="H7" s="96"/>
      <c r="I7" s="99"/>
      <c r="J7" s="1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3" t="s">
        <v>55</v>
      </c>
      <c r="P7" s="2" t="s">
        <v>56</v>
      </c>
      <c r="Q7" s="4" t="s">
        <v>57</v>
      </c>
      <c r="R7" s="2" t="s">
        <v>58</v>
      </c>
      <c r="S7" s="123" t="s">
        <v>59</v>
      </c>
      <c r="T7" s="123" t="s">
        <v>60</v>
      </c>
      <c r="U7" s="123" t="s">
        <v>61</v>
      </c>
      <c r="V7" s="123" t="s">
        <v>62</v>
      </c>
      <c r="W7" s="125"/>
      <c r="X7" s="123" t="s">
        <v>63</v>
      </c>
      <c r="Y7" s="123" t="s">
        <v>64</v>
      </c>
      <c r="Z7" s="123" t="s">
        <v>65</v>
      </c>
      <c r="AA7" s="127" t="s">
        <v>66</v>
      </c>
      <c r="AB7" s="123" t="s">
        <v>67</v>
      </c>
      <c r="AC7" s="130"/>
      <c r="AD7" s="102"/>
      <c r="AE7" s="117"/>
      <c r="AF7" s="120"/>
      <c r="AG7" s="122"/>
    </row>
    <row r="8" spans="1:35" ht="24" customHeight="1" thickBot="1">
      <c r="A8" s="106"/>
      <c r="B8" s="109"/>
      <c r="C8" s="109"/>
      <c r="D8" s="112"/>
      <c r="E8" s="109"/>
      <c r="F8" s="115"/>
      <c r="G8" s="97"/>
      <c r="H8" s="97"/>
      <c r="I8" s="100"/>
      <c r="J8" s="50" t="s">
        <v>119</v>
      </c>
      <c r="K8" s="51" t="s">
        <v>120</v>
      </c>
      <c r="L8" s="51" t="s">
        <v>121</v>
      </c>
      <c r="M8" s="52" t="s">
        <v>122</v>
      </c>
      <c r="N8" s="51" t="s">
        <v>123</v>
      </c>
      <c r="O8" s="51" t="s">
        <v>124</v>
      </c>
      <c r="P8" s="51" t="s">
        <v>125</v>
      </c>
      <c r="Q8" s="53" t="s">
        <v>126</v>
      </c>
      <c r="R8" s="51" t="s">
        <v>127</v>
      </c>
      <c r="S8" s="124"/>
      <c r="T8" s="124"/>
      <c r="U8" s="124"/>
      <c r="V8" s="124"/>
      <c r="W8" s="126"/>
      <c r="X8" s="124"/>
      <c r="Y8" s="124"/>
      <c r="Z8" s="124"/>
      <c r="AA8" s="128"/>
      <c r="AB8" s="124"/>
      <c r="AC8" s="131"/>
      <c r="AD8" s="103"/>
      <c r="AE8" s="118"/>
      <c r="AF8" s="121"/>
      <c r="AG8" s="122"/>
    </row>
    <row r="9" spans="1:35" s="22" customFormat="1" ht="15.75" thickTop="1">
      <c r="A9" s="27" t="s">
        <v>17</v>
      </c>
      <c r="B9" s="27" t="s">
        <v>0</v>
      </c>
      <c r="C9" s="27" t="s">
        <v>1</v>
      </c>
      <c r="D9" s="27" t="s">
        <v>81</v>
      </c>
      <c r="E9" s="27" t="s">
        <v>93</v>
      </c>
      <c r="F9" s="28"/>
      <c r="G9" s="29" t="s">
        <v>2</v>
      </c>
      <c r="H9" s="29"/>
      <c r="I9" s="30">
        <v>1</v>
      </c>
      <c r="J9" s="31">
        <v>12</v>
      </c>
      <c r="K9" s="30"/>
      <c r="L9" s="30"/>
      <c r="M9" s="30"/>
      <c r="N9" s="30"/>
      <c r="O9" s="30"/>
      <c r="P9" s="32"/>
      <c r="Q9" s="33">
        <v>6.63</v>
      </c>
      <c r="R9" s="32">
        <v>34</v>
      </c>
      <c r="S9" s="34">
        <v>800</v>
      </c>
      <c r="T9" s="34"/>
      <c r="U9" s="34"/>
      <c r="V9" s="34"/>
      <c r="W9" s="34">
        <v>0</v>
      </c>
      <c r="X9" s="34"/>
      <c r="Y9" s="34"/>
      <c r="Z9" s="36">
        <v>265.2</v>
      </c>
      <c r="AA9" s="34">
        <v>238</v>
      </c>
      <c r="AB9" s="37"/>
      <c r="AC9" s="38" t="s">
        <v>2</v>
      </c>
      <c r="AD9" s="38">
        <v>1</v>
      </c>
      <c r="AE9" s="39">
        <v>0</v>
      </c>
      <c r="AF9" s="40">
        <v>1303.2</v>
      </c>
      <c r="AG9" s="41">
        <v>1</v>
      </c>
    </row>
    <row r="10" spans="1:35" s="49" customFormat="1">
      <c r="A10" s="57" t="s">
        <v>29</v>
      </c>
      <c r="B10" s="58" t="s">
        <v>32</v>
      </c>
      <c r="C10" s="58" t="s">
        <v>33</v>
      </c>
      <c r="D10" s="59" t="s">
        <v>88</v>
      </c>
      <c r="E10" s="59" t="s">
        <v>89</v>
      </c>
      <c r="F10" s="58"/>
      <c r="G10" s="60" t="s">
        <v>2</v>
      </c>
      <c r="H10" s="58"/>
      <c r="I10" s="61">
        <v>1</v>
      </c>
      <c r="J10" s="62">
        <v>8</v>
      </c>
      <c r="K10" s="58"/>
      <c r="L10" s="58"/>
      <c r="M10" s="58"/>
      <c r="N10" s="58"/>
      <c r="O10" s="58"/>
      <c r="P10" s="58"/>
      <c r="Q10" s="63">
        <v>6.93</v>
      </c>
      <c r="R10" s="62">
        <v>56</v>
      </c>
      <c r="S10" s="62">
        <v>500</v>
      </c>
      <c r="T10" s="62"/>
      <c r="U10" s="62"/>
      <c r="V10" s="62"/>
      <c r="W10" s="62">
        <v>0</v>
      </c>
      <c r="X10" s="62"/>
      <c r="Y10" s="58"/>
      <c r="Z10" s="62">
        <v>277.2</v>
      </c>
      <c r="AA10" s="62">
        <v>392</v>
      </c>
      <c r="AB10" s="58"/>
      <c r="AC10" s="64" t="s">
        <v>2</v>
      </c>
      <c r="AD10" s="64">
        <v>1</v>
      </c>
      <c r="AE10" s="62">
        <v>0</v>
      </c>
      <c r="AF10" s="65">
        <v>1169.2</v>
      </c>
      <c r="AG10" s="62">
        <v>2</v>
      </c>
    </row>
    <row r="11" spans="1:35" s="22" customFormat="1">
      <c r="A11" s="27" t="s">
        <v>38</v>
      </c>
      <c r="B11" s="54" t="s">
        <v>135</v>
      </c>
      <c r="C11" s="54" t="s">
        <v>46</v>
      </c>
      <c r="D11" s="66" t="s">
        <v>94</v>
      </c>
      <c r="E11" s="66" t="s">
        <v>95</v>
      </c>
      <c r="F11" s="43"/>
      <c r="G11" s="43" t="s">
        <v>2</v>
      </c>
      <c r="H11" s="43"/>
      <c r="I11" s="48">
        <v>1</v>
      </c>
      <c r="J11" s="67">
        <v>10</v>
      </c>
      <c r="K11" s="48"/>
      <c r="L11" s="48"/>
      <c r="M11" s="48"/>
      <c r="N11" s="48"/>
      <c r="O11" s="48">
        <v>1</v>
      </c>
      <c r="P11" s="68"/>
      <c r="Q11" s="73">
        <v>6.28</v>
      </c>
      <c r="R11" s="68">
        <v>10</v>
      </c>
      <c r="S11" s="69">
        <v>650</v>
      </c>
      <c r="T11" s="69"/>
      <c r="U11" s="69"/>
      <c r="V11" s="69"/>
      <c r="W11" s="69">
        <f>O11*30</f>
        <v>30</v>
      </c>
      <c r="X11" s="69"/>
      <c r="Y11" s="69"/>
      <c r="Z11" s="70">
        <f>Q11*40</f>
        <v>251.20000000000002</v>
      </c>
      <c r="AA11" s="69">
        <f>R11*7</f>
        <v>70</v>
      </c>
      <c r="AB11" s="69"/>
      <c r="AC11" s="71" t="s">
        <v>2</v>
      </c>
      <c r="AD11" s="71">
        <v>1</v>
      </c>
      <c r="AE11" s="69">
        <v>0</v>
      </c>
      <c r="AF11" s="72">
        <f>S11+T11+U11+V11+W11+X11+Y11+Z11+AA11</f>
        <v>1001.2</v>
      </c>
      <c r="AG11" s="41">
        <v>3</v>
      </c>
    </row>
    <row r="12" spans="1:35" s="22" customFormat="1">
      <c r="A12" s="57" t="s">
        <v>39</v>
      </c>
      <c r="B12" s="27" t="s">
        <v>136</v>
      </c>
      <c r="C12" s="27" t="s">
        <v>49</v>
      </c>
      <c r="D12" s="27" t="s">
        <v>81</v>
      </c>
      <c r="E12" s="27" t="s">
        <v>82</v>
      </c>
      <c r="F12" s="24"/>
      <c r="G12" s="29" t="s">
        <v>2</v>
      </c>
      <c r="H12" s="24"/>
      <c r="I12" s="30">
        <v>1</v>
      </c>
      <c r="J12" s="25">
        <v>9</v>
      </c>
      <c r="K12" s="24"/>
      <c r="L12" s="24"/>
      <c r="M12" s="24"/>
      <c r="N12" s="24"/>
      <c r="O12" s="24"/>
      <c r="P12" s="24"/>
      <c r="Q12" s="20">
        <v>5.7</v>
      </c>
      <c r="R12" s="56">
        <v>13</v>
      </c>
      <c r="S12" s="25">
        <v>575</v>
      </c>
      <c r="T12" s="25"/>
      <c r="U12" s="25"/>
      <c r="V12" s="25"/>
      <c r="W12" s="25"/>
      <c r="X12" s="25"/>
      <c r="Y12" s="24"/>
      <c r="Z12" s="36">
        <f>Q12*40</f>
        <v>228</v>
      </c>
      <c r="AA12" s="34">
        <f>R12*7</f>
        <v>91</v>
      </c>
      <c r="AB12" s="23"/>
      <c r="AC12" s="38" t="s">
        <v>2</v>
      </c>
      <c r="AD12" s="38">
        <v>1</v>
      </c>
      <c r="AE12" s="25"/>
      <c r="AF12" s="40">
        <f>S12+T12+U12+V12+W12+X12+Y12+Z12+AA12</f>
        <v>894</v>
      </c>
      <c r="AG12" s="62">
        <v>4</v>
      </c>
    </row>
    <row r="13" spans="1:35">
      <c r="A13" s="27" t="s">
        <v>40</v>
      </c>
      <c r="B13" s="24" t="s">
        <v>137</v>
      </c>
      <c r="C13" s="24" t="s">
        <v>138</v>
      </c>
      <c r="D13" s="74" t="s">
        <v>139</v>
      </c>
      <c r="E13" s="74" t="s">
        <v>140</v>
      </c>
      <c r="F13" s="74"/>
      <c r="G13" s="75" t="s">
        <v>2</v>
      </c>
      <c r="H13" s="74"/>
      <c r="I13" s="76">
        <v>1</v>
      </c>
      <c r="J13" s="75">
        <v>6</v>
      </c>
      <c r="K13" s="74"/>
      <c r="L13" s="74"/>
      <c r="M13" s="74"/>
      <c r="N13" s="74"/>
      <c r="O13" s="74"/>
      <c r="P13" s="74" t="s">
        <v>141</v>
      </c>
      <c r="Q13" s="75">
        <v>6.08</v>
      </c>
      <c r="R13" s="75">
        <v>35</v>
      </c>
      <c r="S13" s="75">
        <v>350</v>
      </c>
      <c r="T13" s="74"/>
      <c r="U13" s="74"/>
      <c r="V13" s="74"/>
      <c r="W13" s="75">
        <f>O13*30</f>
        <v>0</v>
      </c>
      <c r="X13" s="75"/>
      <c r="Y13" s="74"/>
      <c r="Z13" s="75">
        <f t="shared" ref="Z13" si="0">Q13*40</f>
        <v>243.2</v>
      </c>
      <c r="AA13" s="75">
        <f t="shared" ref="AA13" si="1">R13*7</f>
        <v>245</v>
      </c>
      <c r="AB13" s="75"/>
      <c r="AC13" s="75" t="s">
        <v>2</v>
      </c>
      <c r="AD13" s="75">
        <v>1</v>
      </c>
      <c r="AE13" s="75">
        <v>0</v>
      </c>
      <c r="AF13" s="77">
        <f>S13+T13+U13+V13+W13+X13+Y13+Z13+AA13</f>
        <v>838.2</v>
      </c>
      <c r="AG13" s="41">
        <v>5</v>
      </c>
    </row>
    <row r="14" spans="1:35" s="22" customFormat="1">
      <c r="A14" s="57" t="s">
        <v>23</v>
      </c>
      <c r="B14" s="27" t="s">
        <v>6</v>
      </c>
      <c r="C14" s="27" t="s">
        <v>7</v>
      </c>
      <c r="D14" s="27" t="s">
        <v>28</v>
      </c>
      <c r="E14" s="27" t="s">
        <v>96</v>
      </c>
      <c r="F14" s="28"/>
      <c r="G14" s="29" t="s">
        <v>2</v>
      </c>
      <c r="H14" s="29"/>
      <c r="I14" s="30">
        <v>1</v>
      </c>
      <c r="J14" s="31"/>
      <c r="K14" s="30"/>
      <c r="L14" s="30"/>
      <c r="M14" s="30"/>
      <c r="N14" s="30"/>
      <c r="O14" s="30"/>
      <c r="P14" s="30"/>
      <c r="Q14" s="33">
        <v>6.55</v>
      </c>
      <c r="R14" s="32">
        <v>60</v>
      </c>
      <c r="S14" s="34"/>
      <c r="T14" s="34"/>
      <c r="U14" s="34"/>
      <c r="V14" s="34"/>
      <c r="W14" s="34">
        <v>0</v>
      </c>
      <c r="X14" s="34"/>
      <c r="Y14" s="34"/>
      <c r="Z14" s="36">
        <v>262</v>
      </c>
      <c r="AA14" s="34">
        <v>420</v>
      </c>
      <c r="AB14" s="35"/>
      <c r="AC14" s="38" t="s">
        <v>2</v>
      </c>
      <c r="AD14" s="38">
        <v>1</v>
      </c>
      <c r="AE14" s="39">
        <v>0</v>
      </c>
      <c r="AF14" s="40">
        <v>682</v>
      </c>
      <c r="AG14" s="62">
        <v>6</v>
      </c>
    </row>
    <row r="15" spans="1:35" s="22" customFormat="1">
      <c r="A15" s="27" t="s">
        <v>41</v>
      </c>
      <c r="B15" s="27" t="s">
        <v>83</v>
      </c>
      <c r="C15" s="27" t="s">
        <v>13</v>
      </c>
      <c r="D15" s="27" t="s">
        <v>84</v>
      </c>
      <c r="E15" s="27" t="s">
        <v>85</v>
      </c>
      <c r="F15" s="24"/>
      <c r="G15" s="29" t="s">
        <v>2</v>
      </c>
      <c r="H15" s="29"/>
      <c r="I15" s="30">
        <v>1</v>
      </c>
      <c r="J15" s="29"/>
      <c r="K15" s="29"/>
      <c r="L15" s="29"/>
      <c r="M15" s="29"/>
      <c r="N15" s="29"/>
      <c r="O15" s="29"/>
      <c r="P15" s="29"/>
      <c r="Q15" s="33">
        <v>6.02</v>
      </c>
      <c r="R15" s="32">
        <v>60</v>
      </c>
      <c r="S15" s="25"/>
      <c r="T15" s="25"/>
      <c r="U15" s="25"/>
      <c r="V15" s="25"/>
      <c r="W15" s="25"/>
      <c r="X15" s="25"/>
      <c r="Y15" s="24"/>
      <c r="Z15" s="36">
        <v>240.79999999999998</v>
      </c>
      <c r="AA15" s="34">
        <v>420</v>
      </c>
      <c r="AB15" s="35"/>
      <c r="AC15" s="38" t="s">
        <v>2</v>
      </c>
      <c r="AD15" s="38">
        <v>1</v>
      </c>
      <c r="AE15" s="39">
        <v>0</v>
      </c>
      <c r="AF15" s="40">
        <v>660.8</v>
      </c>
      <c r="AG15" s="41">
        <v>7</v>
      </c>
    </row>
    <row r="16" spans="1:35" s="22" customFormat="1">
      <c r="A16" s="57" t="s">
        <v>42</v>
      </c>
      <c r="B16" s="27" t="s">
        <v>18</v>
      </c>
      <c r="C16" s="27" t="s">
        <v>19</v>
      </c>
      <c r="D16" s="27" t="s">
        <v>97</v>
      </c>
      <c r="E16" s="27" t="s">
        <v>98</v>
      </c>
      <c r="F16" s="28"/>
      <c r="G16" s="29" t="s">
        <v>2</v>
      </c>
      <c r="H16" s="29"/>
      <c r="I16" s="30">
        <v>1</v>
      </c>
      <c r="J16" s="31"/>
      <c r="K16" s="30"/>
      <c r="L16" s="30"/>
      <c r="M16" s="30"/>
      <c r="N16" s="30"/>
      <c r="O16" s="30"/>
      <c r="P16" s="32"/>
      <c r="Q16" s="33">
        <v>6.18</v>
      </c>
      <c r="R16" s="32">
        <v>51</v>
      </c>
      <c r="S16" s="34"/>
      <c r="T16" s="34"/>
      <c r="U16" s="34"/>
      <c r="V16" s="34"/>
      <c r="W16" s="34">
        <v>0</v>
      </c>
      <c r="X16" s="34"/>
      <c r="Y16" s="34"/>
      <c r="Z16" s="36">
        <v>247.2</v>
      </c>
      <c r="AA16" s="34">
        <v>357</v>
      </c>
      <c r="AB16" s="35"/>
      <c r="AC16" s="38" t="s">
        <v>2</v>
      </c>
      <c r="AD16" s="38">
        <v>1</v>
      </c>
      <c r="AE16" s="39">
        <v>0</v>
      </c>
      <c r="AF16" s="40">
        <v>604.20000000000005</v>
      </c>
      <c r="AG16" s="62">
        <v>8</v>
      </c>
    </row>
    <row r="17" spans="1:33" s="22" customFormat="1">
      <c r="A17" s="27" t="s">
        <v>26</v>
      </c>
      <c r="B17" s="27" t="s">
        <v>21</v>
      </c>
      <c r="C17" s="27" t="s">
        <v>22</v>
      </c>
      <c r="D17" s="27" t="s">
        <v>28</v>
      </c>
      <c r="E17" s="27" t="s">
        <v>103</v>
      </c>
      <c r="F17" s="28"/>
      <c r="G17" s="29" t="s">
        <v>2</v>
      </c>
      <c r="H17" s="42"/>
      <c r="I17" s="30">
        <v>1</v>
      </c>
      <c r="J17" s="31"/>
      <c r="K17" s="30"/>
      <c r="L17" s="30"/>
      <c r="M17" s="30"/>
      <c r="N17" s="30"/>
      <c r="O17" s="30"/>
      <c r="P17" s="30"/>
      <c r="Q17" s="33">
        <v>6.29</v>
      </c>
      <c r="R17" s="32">
        <v>28</v>
      </c>
      <c r="S17" s="34"/>
      <c r="T17" s="34"/>
      <c r="U17" s="34"/>
      <c r="V17" s="34"/>
      <c r="W17" s="34">
        <v>0</v>
      </c>
      <c r="X17" s="34"/>
      <c r="Y17" s="34"/>
      <c r="Z17" s="36">
        <v>251.6</v>
      </c>
      <c r="AA17" s="34">
        <v>196</v>
      </c>
      <c r="AB17" s="35"/>
      <c r="AC17" s="38" t="s">
        <v>2</v>
      </c>
      <c r="AD17" s="38">
        <v>1</v>
      </c>
      <c r="AE17" s="39">
        <v>0</v>
      </c>
      <c r="AF17" s="40">
        <v>447.6</v>
      </c>
      <c r="AG17" s="41">
        <v>9</v>
      </c>
    </row>
    <row r="18" spans="1:33" s="22" customFormat="1">
      <c r="A18" s="57" t="s">
        <v>12</v>
      </c>
      <c r="B18" s="27" t="s">
        <v>24</v>
      </c>
      <c r="C18" s="27" t="s">
        <v>25</v>
      </c>
      <c r="D18" s="27" t="s">
        <v>91</v>
      </c>
      <c r="E18" s="27" t="s">
        <v>99</v>
      </c>
      <c r="F18" s="28"/>
      <c r="G18" s="29" t="s">
        <v>2</v>
      </c>
      <c r="H18" s="29"/>
      <c r="I18" s="30">
        <v>1</v>
      </c>
      <c r="J18" s="31"/>
      <c r="K18" s="30"/>
      <c r="L18" s="30"/>
      <c r="M18" s="30"/>
      <c r="N18" s="30"/>
      <c r="O18" s="30"/>
      <c r="P18" s="30"/>
      <c r="Q18" s="33">
        <v>7.51</v>
      </c>
      <c r="R18" s="32">
        <v>5</v>
      </c>
      <c r="S18" s="34"/>
      <c r="T18" s="34"/>
      <c r="U18" s="34"/>
      <c r="V18" s="34"/>
      <c r="W18" s="34">
        <v>0</v>
      </c>
      <c r="X18" s="34"/>
      <c r="Y18" s="34"/>
      <c r="Z18" s="36">
        <v>300.39999999999998</v>
      </c>
      <c r="AA18" s="34">
        <v>35</v>
      </c>
      <c r="AB18" s="35"/>
      <c r="AC18" s="38" t="s">
        <v>2</v>
      </c>
      <c r="AD18" s="38">
        <v>1</v>
      </c>
      <c r="AE18" s="39">
        <v>0</v>
      </c>
      <c r="AF18" s="40">
        <v>335.4</v>
      </c>
      <c r="AG18" s="62">
        <v>10</v>
      </c>
    </row>
    <row r="19" spans="1:33" s="22" customFormat="1">
      <c r="A19" s="27" t="s">
        <v>5</v>
      </c>
      <c r="B19" s="27" t="s">
        <v>27</v>
      </c>
      <c r="C19" s="27" t="s">
        <v>28</v>
      </c>
      <c r="D19" s="27" t="s">
        <v>100</v>
      </c>
      <c r="E19" s="27" t="s">
        <v>101</v>
      </c>
      <c r="F19" s="28"/>
      <c r="G19" s="29" t="s">
        <v>2</v>
      </c>
      <c r="H19" s="29"/>
      <c r="I19" s="30">
        <v>1</v>
      </c>
      <c r="J19" s="31"/>
      <c r="K19" s="30"/>
      <c r="L19" s="30"/>
      <c r="M19" s="30"/>
      <c r="N19" s="30"/>
      <c r="O19" s="30"/>
      <c r="P19" s="30"/>
      <c r="Q19" s="33">
        <v>7.16</v>
      </c>
      <c r="R19" s="32">
        <v>3</v>
      </c>
      <c r="S19" s="34"/>
      <c r="T19" s="34"/>
      <c r="U19" s="34"/>
      <c r="V19" s="34"/>
      <c r="W19" s="34">
        <v>0</v>
      </c>
      <c r="X19" s="34"/>
      <c r="Y19" s="34"/>
      <c r="Z19" s="36">
        <v>286.39999999999998</v>
      </c>
      <c r="AA19" s="34">
        <v>21</v>
      </c>
      <c r="AB19" s="35"/>
      <c r="AC19" s="38" t="s">
        <v>2</v>
      </c>
      <c r="AD19" s="38">
        <v>1</v>
      </c>
      <c r="AE19" s="39">
        <v>0</v>
      </c>
      <c r="AF19" s="40">
        <v>307.39999999999998</v>
      </c>
      <c r="AG19" s="41">
        <v>11</v>
      </c>
    </row>
    <row r="20" spans="1:33" s="22" customFormat="1">
      <c r="A20" s="57" t="s">
        <v>43</v>
      </c>
      <c r="B20" s="27" t="s">
        <v>30</v>
      </c>
      <c r="C20" s="27" t="s">
        <v>31</v>
      </c>
      <c r="D20" s="27" t="s">
        <v>104</v>
      </c>
      <c r="E20" s="27" t="s">
        <v>105</v>
      </c>
      <c r="F20" s="28"/>
      <c r="G20" s="29" t="s">
        <v>2</v>
      </c>
      <c r="H20" s="42"/>
      <c r="I20" s="30">
        <v>1</v>
      </c>
      <c r="J20" s="31"/>
      <c r="K20" s="30"/>
      <c r="L20" s="30"/>
      <c r="M20" s="30"/>
      <c r="N20" s="30"/>
      <c r="O20" s="30"/>
      <c r="P20" s="30"/>
      <c r="Q20" s="33">
        <v>7.17</v>
      </c>
      <c r="R20" s="32"/>
      <c r="S20" s="34"/>
      <c r="T20" s="34"/>
      <c r="U20" s="34"/>
      <c r="V20" s="34"/>
      <c r="W20" s="34">
        <v>0</v>
      </c>
      <c r="X20" s="34"/>
      <c r="Y20" s="34"/>
      <c r="Z20" s="36">
        <v>286.8</v>
      </c>
      <c r="AA20" s="34">
        <v>0</v>
      </c>
      <c r="AB20" s="35"/>
      <c r="AC20" s="38" t="s">
        <v>2</v>
      </c>
      <c r="AD20" s="38">
        <v>1</v>
      </c>
      <c r="AE20" s="39">
        <v>0</v>
      </c>
      <c r="AF20" s="40">
        <v>286.8</v>
      </c>
      <c r="AG20" s="62">
        <v>12</v>
      </c>
    </row>
    <row r="21" spans="1:33" s="22" customFormat="1">
      <c r="A21" s="27" t="s">
        <v>44</v>
      </c>
      <c r="B21" s="27" t="s">
        <v>47</v>
      </c>
      <c r="C21" s="27" t="s">
        <v>48</v>
      </c>
      <c r="D21" s="27" t="s">
        <v>79</v>
      </c>
      <c r="E21" s="27" t="s">
        <v>80</v>
      </c>
      <c r="F21" s="24"/>
      <c r="G21" s="29" t="s">
        <v>2</v>
      </c>
      <c r="H21" s="24"/>
      <c r="I21" s="30">
        <v>1</v>
      </c>
      <c r="J21" s="25"/>
      <c r="K21" s="24"/>
      <c r="L21" s="24"/>
      <c r="M21" s="24"/>
      <c r="N21" s="24"/>
      <c r="O21" s="24"/>
      <c r="P21" s="24"/>
      <c r="Q21" s="20">
        <v>5</v>
      </c>
      <c r="R21" s="47">
        <v>3</v>
      </c>
      <c r="S21" s="25"/>
      <c r="T21" s="25"/>
      <c r="U21" s="25"/>
      <c r="V21" s="25"/>
      <c r="W21" s="25"/>
      <c r="X21" s="25"/>
      <c r="Y21" s="24"/>
      <c r="Z21" s="36">
        <f>Q21*40</f>
        <v>200</v>
      </c>
      <c r="AA21" s="34">
        <f>R21*7</f>
        <v>21</v>
      </c>
      <c r="AB21" s="23"/>
      <c r="AC21" s="38" t="s">
        <v>2</v>
      </c>
      <c r="AD21" s="38">
        <v>1</v>
      </c>
      <c r="AE21" s="25"/>
      <c r="AF21" s="40">
        <f>S21+T21+U21+V21+W21+X21+Y21+Z21+AA21</f>
        <v>221</v>
      </c>
      <c r="AG21" s="41">
        <v>13</v>
      </c>
    </row>
    <row r="22" spans="1:33" s="22" customFormat="1">
      <c r="A22" s="57" t="s">
        <v>9</v>
      </c>
      <c r="B22" s="27" t="s">
        <v>3</v>
      </c>
      <c r="C22" s="27" t="s">
        <v>4</v>
      </c>
      <c r="D22" s="27" t="s">
        <v>91</v>
      </c>
      <c r="E22" s="27" t="s">
        <v>102</v>
      </c>
      <c r="F22" s="28"/>
      <c r="G22" s="29" t="s">
        <v>78</v>
      </c>
      <c r="H22" s="29"/>
      <c r="I22" s="30">
        <v>1</v>
      </c>
      <c r="J22" s="31"/>
      <c r="K22" s="30"/>
      <c r="L22" s="30"/>
      <c r="M22" s="30"/>
      <c r="N22" s="30"/>
      <c r="O22" s="30">
        <v>1</v>
      </c>
      <c r="P22" s="30"/>
      <c r="Q22" s="33">
        <v>6.46</v>
      </c>
      <c r="R22" s="32">
        <v>60</v>
      </c>
      <c r="S22" s="34"/>
      <c r="T22" s="34"/>
      <c r="U22" s="34"/>
      <c r="V22" s="34"/>
      <c r="W22" s="34">
        <v>30</v>
      </c>
      <c r="X22" s="34"/>
      <c r="Y22" s="34"/>
      <c r="Z22" s="36">
        <v>258.39999999999998</v>
      </c>
      <c r="AA22" s="34">
        <v>420</v>
      </c>
      <c r="AB22" s="35"/>
      <c r="AC22" s="38" t="s">
        <v>8</v>
      </c>
      <c r="AD22" s="38">
        <v>1</v>
      </c>
      <c r="AE22" s="39">
        <v>0</v>
      </c>
      <c r="AF22" s="40">
        <v>708.4</v>
      </c>
      <c r="AG22" s="62">
        <v>14</v>
      </c>
    </row>
    <row r="23" spans="1:33" s="22" customFormat="1">
      <c r="A23" s="27" t="s">
        <v>45</v>
      </c>
      <c r="B23" s="27" t="s">
        <v>36</v>
      </c>
      <c r="C23" s="27" t="s">
        <v>37</v>
      </c>
      <c r="D23" s="27" t="s">
        <v>91</v>
      </c>
      <c r="E23" s="27" t="s">
        <v>92</v>
      </c>
      <c r="F23" s="24"/>
      <c r="G23" s="29" t="s">
        <v>78</v>
      </c>
      <c r="H23" s="24"/>
      <c r="I23" s="30">
        <v>1</v>
      </c>
      <c r="J23" s="25"/>
      <c r="K23" s="24"/>
      <c r="L23" s="24"/>
      <c r="M23" s="24"/>
      <c r="N23" s="24"/>
      <c r="O23" s="24"/>
      <c r="P23" s="24"/>
      <c r="Q23" s="21">
        <v>7.21</v>
      </c>
      <c r="R23" s="25">
        <v>7</v>
      </c>
      <c r="S23" s="25"/>
      <c r="T23" s="25"/>
      <c r="U23" s="25"/>
      <c r="V23" s="25"/>
      <c r="W23" s="25">
        <v>0</v>
      </c>
      <c r="X23" s="25"/>
      <c r="Y23" s="24"/>
      <c r="Z23" s="25">
        <v>288.39999999999998</v>
      </c>
      <c r="AA23" s="25">
        <v>49</v>
      </c>
      <c r="AB23" s="23"/>
      <c r="AC23" s="38" t="s">
        <v>8</v>
      </c>
      <c r="AD23" s="38">
        <v>1</v>
      </c>
      <c r="AE23" s="25">
        <v>0</v>
      </c>
      <c r="AF23" s="26">
        <v>337.4</v>
      </c>
      <c r="AG23" s="41">
        <v>15</v>
      </c>
    </row>
    <row r="24" spans="1:33" s="22" customFormat="1">
      <c r="A24" s="57" t="s">
        <v>14</v>
      </c>
      <c r="B24" s="27" t="s">
        <v>34</v>
      </c>
      <c r="C24" s="27" t="s">
        <v>35</v>
      </c>
      <c r="D24" s="27" t="s">
        <v>79</v>
      </c>
      <c r="E24" s="27" t="s">
        <v>90</v>
      </c>
      <c r="F24" s="24"/>
      <c r="G24" s="29" t="s">
        <v>78</v>
      </c>
      <c r="H24" s="24"/>
      <c r="I24" s="30">
        <v>1</v>
      </c>
      <c r="J24" s="25"/>
      <c r="K24" s="24"/>
      <c r="L24" s="24"/>
      <c r="M24" s="24"/>
      <c r="N24" s="24"/>
      <c r="O24" s="24"/>
      <c r="P24" s="24"/>
      <c r="Q24" s="21">
        <v>7.17</v>
      </c>
      <c r="R24" s="25">
        <v>28</v>
      </c>
      <c r="S24" s="25"/>
      <c r="T24" s="25"/>
      <c r="U24" s="25"/>
      <c r="V24" s="25"/>
      <c r="W24" s="25">
        <v>0</v>
      </c>
      <c r="X24" s="25"/>
      <c r="Y24" s="24"/>
      <c r="Z24" s="25">
        <v>286.8</v>
      </c>
      <c r="AA24" s="25">
        <v>196</v>
      </c>
      <c r="AB24" s="23"/>
      <c r="AC24" s="38" t="s">
        <v>8</v>
      </c>
      <c r="AD24" s="38">
        <v>1</v>
      </c>
      <c r="AE24" s="25">
        <v>0</v>
      </c>
      <c r="AF24" s="26">
        <v>482.8</v>
      </c>
      <c r="AG24" s="62">
        <v>16</v>
      </c>
    </row>
    <row r="25" spans="1:33" s="22" customFormat="1">
      <c r="A25" s="27" t="s">
        <v>76</v>
      </c>
      <c r="B25" s="27" t="s">
        <v>20</v>
      </c>
      <c r="C25" s="27" t="s">
        <v>1</v>
      </c>
      <c r="D25" s="27" t="s">
        <v>106</v>
      </c>
      <c r="E25" s="27" t="s">
        <v>107</v>
      </c>
      <c r="F25" s="28"/>
      <c r="G25" s="29" t="s">
        <v>78</v>
      </c>
      <c r="H25" s="29"/>
      <c r="I25" s="30">
        <v>1</v>
      </c>
      <c r="J25" s="31"/>
      <c r="K25" s="30"/>
      <c r="L25" s="30"/>
      <c r="M25" s="30"/>
      <c r="N25" s="30"/>
      <c r="O25" s="30"/>
      <c r="P25" s="30"/>
      <c r="Q25" s="33">
        <v>6.32</v>
      </c>
      <c r="R25" s="32">
        <v>43</v>
      </c>
      <c r="S25" s="34"/>
      <c r="T25" s="34"/>
      <c r="U25" s="34"/>
      <c r="V25" s="34"/>
      <c r="W25" s="34">
        <v>0</v>
      </c>
      <c r="X25" s="34"/>
      <c r="Y25" s="34"/>
      <c r="Z25" s="36">
        <v>252.8</v>
      </c>
      <c r="AA25" s="34">
        <v>301</v>
      </c>
      <c r="AB25" s="35"/>
      <c r="AC25" s="38" t="s">
        <v>8</v>
      </c>
      <c r="AD25" s="38">
        <v>1</v>
      </c>
      <c r="AE25" s="39">
        <v>0</v>
      </c>
      <c r="AF25" s="40">
        <v>553.79999999999995</v>
      </c>
      <c r="AG25" s="41">
        <v>17</v>
      </c>
    </row>
    <row r="26" spans="1:33" s="22" customFormat="1">
      <c r="A26" s="57" t="s">
        <v>77</v>
      </c>
      <c r="B26" s="27" t="s">
        <v>15</v>
      </c>
      <c r="C26" s="27" t="s">
        <v>16</v>
      </c>
      <c r="D26" s="27" t="s">
        <v>4</v>
      </c>
      <c r="E26" s="27" t="s">
        <v>86</v>
      </c>
      <c r="F26" s="24"/>
      <c r="G26" s="29" t="s">
        <v>78</v>
      </c>
      <c r="H26" s="29"/>
      <c r="I26" s="30">
        <v>1</v>
      </c>
      <c r="J26" s="29"/>
      <c r="K26" s="29"/>
      <c r="L26" s="29"/>
      <c r="M26" s="29"/>
      <c r="N26" s="29"/>
      <c r="O26" s="29"/>
      <c r="P26" s="29"/>
      <c r="Q26" s="33">
        <v>5.87</v>
      </c>
      <c r="R26" s="32">
        <v>60</v>
      </c>
      <c r="S26" s="25"/>
      <c r="T26" s="25"/>
      <c r="U26" s="25"/>
      <c r="V26" s="25"/>
      <c r="W26" s="25"/>
      <c r="X26" s="25"/>
      <c r="Y26" s="24"/>
      <c r="Z26" s="36">
        <v>234.8</v>
      </c>
      <c r="AA26" s="34">
        <v>420</v>
      </c>
      <c r="AB26" s="35"/>
      <c r="AC26" s="38" t="s">
        <v>8</v>
      </c>
      <c r="AD26" s="38">
        <v>1</v>
      </c>
      <c r="AE26" s="39">
        <v>0</v>
      </c>
      <c r="AF26" s="40">
        <v>654.79999999999995</v>
      </c>
      <c r="AG26" s="62">
        <v>18</v>
      </c>
    </row>
    <row r="27" spans="1:33" s="22" customFormat="1">
      <c r="A27" s="27" t="s">
        <v>142</v>
      </c>
      <c r="B27" s="27" t="s">
        <v>10</v>
      </c>
      <c r="C27" s="27" t="s">
        <v>11</v>
      </c>
      <c r="D27" s="27" t="s">
        <v>4</v>
      </c>
      <c r="E27" s="27" t="s">
        <v>87</v>
      </c>
      <c r="F27" s="24"/>
      <c r="G27" s="29" t="s">
        <v>78</v>
      </c>
      <c r="H27" s="29"/>
      <c r="I27" s="30">
        <v>1</v>
      </c>
      <c r="J27" s="29"/>
      <c r="K27" s="29"/>
      <c r="L27" s="29"/>
      <c r="M27" s="29"/>
      <c r="N27" s="29"/>
      <c r="O27" s="29"/>
      <c r="P27" s="29"/>
      <c r="Q27" s="33">
        <v>6.11</v>
      </c>
      <c r="R27" s="32">
        <v>60</v>
      </c>
      <c r="S27" s="25"/>
      <c r="T27" s="25"/>
      <c r="U27" s="25"/>
      <c r="V27" s="25"/>
      <c r="W27" s="25"/>
      <c r="X27" s="25"/>
      <c r="Y27" s="24"/>
      <c r="Z27" s="36">
        <v>244.4</v>
      </c>
      <c r="AA27" s="34">
        <v>420</v>
      </c>
      <c r="AB27" s="35"/>
      <c r="AC27" s="38" t="s">
        <v>8</v>
      </c>
      <c r="AD27" s="38">
        <v>1</v>
      </c>
      <c r="AE27" s="39">
        <v>0</v>
      </c>
      <c r="AF27" s="40">
        <v>664.4</v>
      </c>
      <c r="AG27" s="41">
        <v>19</v>
      </c>
    </row>
    <row r="28" spans="1:33">
      <c r="AD28" s="19"/>
      <c r="AE28" s="19"/>
      <c r="AF28" s="19"/>
    </row>
    <row r="30" spans="1:33">
      <c r="F30" s="44"/>
      <c r="G30" s="44"/>
      <c r="H30" s="55"/>
      <c r="I30" s="44"/>
    </row>
    <row r="31" spans="1:33">
      <c r="F31" s="44"/>
      <c r="G31" s="44"/>
      <c r="H31" s="55"/>
      <c r="I31" s="44"/>
    </row>
    <row r="32" spans="1:33">
      <c r="F32" s="44"/>
      <c r="G32" s="44"/>
      <c r="H32" s="55"/>
      <c r="I32" s="44"/>
    </row>
    <row r="33" spans="6:9">
      <c r="F33" s="44"/>
      <c r="G33" s="44"/>
      <c r="H33" s="55"/>
      <c r="I33" s="44"/>
    </row>
    <row r="34" spans="6:9">
      <c r="F34" s="44"/>
      <c r="G34" s="44"/>
      <c r="H34" s="55"/>
      <c r="I34" s="44"/>
    </row>
    <row r="35" spans="6:9">
      <c r="F35" s="44"/>
      <c r="G35" s="44"/>
      <c r="H35" s="55"/>
      <c r="I35" s="44"/>
    </row>
  </sheetData>
  <sortState ref="A3:AK20">
    <sortCondition descending="1" ref="AG3:AG20"/>
  </sortState>
  <mergeCells count="38">
    <mergeCell ref="AE6:AE8"/>
    <mergeCell ref="AF6:AF8"/>
    <mergeCell ref="AG6:AG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6:AC8"/>
    <mergeCell ref="AD6:AD8"/>
    <mergeCell ref="A6:A8"/>
    <mergeCell ref="B6:B8"/>
    <mergeCell ref="C6:C8"/>
    <mergeCell ref="D6:D8"/>
    <mergeCell ref="E6:E8"/>
    <mergeCell ref="F6:F8"/>
    <mergeCell ref="B4:D4"/>
    <mergeCell ref="F4:T4"/>
    <mergeCell ref="F5:T5"/>
    <mergeCell ref="J6:R6"/>
    <mergeCell ref="S6:AB6"/>
    <mergeCell ref="G6:G8"/>
    <mergeCell ref="H6:H8"/>
    <mergeCell ref="I6:I8"/>
    <mergeCell ref="AA2:AC2"/>
    <mergeCell ref="B1:D1"/>
    <mergeCell ref="F1:T1"/>
    <mergeCell ref="B3:D3"/>
    <mergeCell ref="W1:Y1"/>
    <mergeCell ref="B2:D2"/>
    <mergeCell ref="F2:T2"/>
    <mergeCell ref="V2:Z2"/>
    <mergeCell ref="F3:T3"/>
  </mergeCells>
  <dataValidations count="5">
    <dataValidation type="list" allowBlank="1" showInputMessage="1" showErrorMessage="1" sqref="AC13 G13:H13">
      <formula1>$AL$1:$AL$2</formula1>
    </dataValidation>
    <dataValidation type="list" allowBlank="1" showInputMessage="1" showErrorMessage="1" sqref="H22:P22 J12:P12 G9:I12 G15:I15 G16 G17:H19 G20:G21 H30:H35 G14:P14 I16:I21 H23:I27">
      <formula1>$AJ$9:$AJ$10</formula1>
    </dataValidation>
    <dataValidation type="list" allowBlank="1" showInputMessage="1" showErrorMessage="1" sqref="I6:I8">
      <formula1>$AK$1:$AK$6</formula1>
    </dataValidation>
    <dataValidation type="list" allowBlank="1" showInputMessage="1" showErrorMessage="1" sqref="G6:G8">
      <formula1>$AJ$1:$AJ$2</formula1>
    </dataValidation>
    <dataValidation type="list" allowBlank="1" showInputMessage="1" showErrorMessage="1" sqref="I13">
      <formula1>$AM$1:$AM$6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2017-04-19T09:40:47Z</dcterms:modified>
</cp:coreProperties>
</file>